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8800" windowHeight="1164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AD10" i="4"/>
  <c r="I10" i="4"/>
  <c r="B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<sst xmlns="http://schemas.openxmlformats.org/spreadsheetml/2006/main" count="222" uniqueCount="111">
  <si>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</si>
  <si>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</si>
  <si>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</si>
  <si>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</si>
  <si>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</si>
  <si>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</si>
  <si>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</si>
  <si>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</si>
  <si>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</si>
  <si>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</si>
  <si>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</si>
  <si>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</si>
  <si>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</si>
  <si>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</si>
  <si>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</si>
  <si>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</si>
  <si>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</si>
  <si>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</si>
  <si>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</si>
  <si>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</si>
  <si>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</si>
  <si>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</si>
  <si>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</si>
  <si>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</si>
  <si>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</si>
  <si>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</si>
  <si>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</si>
  <si>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</si>
  <si>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</si>
  <si>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</si>
  <si>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</si>
  <si>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</si>
  <si>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</si>
  <si>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</si>
  <si>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</si>
  <si>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</si>
  <si>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</si>
  <si>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</si>
  <si>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</si>
  <si>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</si>
  <si>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</si>
  <si>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</si>
  <si>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</si>
  <si>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</si>
  <si>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</si>
  <si>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</si>
  <si>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</si>
  <si>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</si>
  <si>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</si>
  <si>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</si>
  <si>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</si>
  <si>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</si>
  <si>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</si>
  <si>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</si>
  <si>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</si>
  <si>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</si>
  <si>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</si>
  <si>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</si>
  <si>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</si>
  <si>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</si>
  <si>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</si>
  <si>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</si>
  <si>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</si>
  <si>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</si>
  <si>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</si>
  <si>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</si>
  <si>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</si>
  <si>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</si>
  <si>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</si>
  <si>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</si>
  <si>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</si>
  <si>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</si>
  <si>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</si>
  <si>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</si>
  <si>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</si>
  <si>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</si>
  <si>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</si>
  <si>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</si>
  <si>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</si>
  <si>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</si>
  <si>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</si>
  <si>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</si>
  <si>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</si>
  <si>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</si>
  <si>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</si>
  <si>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</si>
  <si>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</si>
  <si>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</si>
  <si>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</si>
  <si>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</si>
  <si>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</si>
  <si>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</si>
  <si>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</si>
  <si>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</si>
  <si>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</si>
  <si>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</si>
  <si>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伊是名村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</si>
  <si>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</si>
  <si>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</si>
  <si>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</si>
  <si>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</si>
  <si>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</si>
  <si>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</si>
  <si>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</si>
  <si>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</si>
  <si>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</si>
  <si>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</si>
  <si>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</si>
  <si>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集落排水整備事業供用後以降、主だった更新整備は無く、施設において経年劣化による老朽化が著しい為、早急な更新整備が必要である。
　現状を把握する機能診断を実施し、財政状況を含めた最適整備構想を策定し、更新整備に取り組んでいく。
　平成28年度より、村全域を東西に2分し、2地区（伊是名・勢理客）を統合した西部側の更新整備に取り組んでいる状況である。</t>
    <rPh sb="1" eb="3">
      <t>シュウラク</t>
    </rPh>
    <rPh sb="3" eb="5">
      <t>ハイスイ</t>
    </rPh>
    <rPh sb="5" eb="7">
      <t>セイビ</t>
    </rPh>
    <rPh sb="7" eb="9">
      <t>ジギョウ</t>
    </rPh>
    <rPh sb="9" eb="11">
      <t>キョウヨウ</t>
    </rPh>
    <rPh sb="11" eb="12">
      <t>ゴ</t>
    </rPh>
    <rPh sb="12" eb="14">
      <t>イコウ</t>
    </rPh>
    <rPh sb="15" eb="16">
      <t>シュ</t>
    </rPh>
    <rPh sb="19" eb="21">
      <t>コウシン</t>
    </rPh>
    <rPh sb="21" eb="23">
      <t>セイビ</t>
    </rPh>
    <rPh sb="24" eb="25">
      <t>ナ</t>
    </rPh>
    <rPh sb="27" eb="29">
      <t>シセツ</t>
    </rPh>
    <rPh sb="33" eb="35">
      <t>ケイネン</t>
    </rPh>
    <rPh sb="35" eb="37">
      <t>レッカ</t>
    </rPh>
    <rPh sb="40" eb="43">
      <t>ロウキュウカ</t>
    </rPh>
    <rPh sb="44" eb="45">
      <t>イチジル</t>
    </rPh>
    <rPh sb="47" eb="48">
      <t>タメ</t>
    </rPh>
    <rPh sb="49" eb="51">
      <t>サッキュウ</t>
    </rPh>
    <rPh sb="52" eb="54">
      <t>コウシン</t>
    </rPh>
    <rPh sb="54" eb="56">
      <t>セイビ</t>
    </rPh>
    <rPh sb="57" eb="59">
      <t>ヒツヨウ</t>
    </rPh>
    <rPh sb="65" eb="67">
      <t>ゲンジョウ</t>
    </rPh>
    <rPh sb="68" eb="70">
      <t>ハアク</t>
    </rPh>
    <rPh sb="72" eb="74">
      <t>キノウ</t>
    </rPh>
    <rPh sb="74" eb="76">
      <t>シンダン</t>
    </rPh>
    <rPh sb="77" eb="79">
      <t>ジッシ</t>
    </rPh>
    <rPh sb="81" eb="83">
      <t>ザイセイ</t>
    </rPh>
    <rPh sb="83" eb="85">
      <t>ジョウキョウ</t>
    </rPh>
    <rPh sb="86" eb="87">
      <t>フク</t>
    </rPh>
    <rPh sb="89" eb="91">
      <t>サイテキ</t>
    </rPh>
    <rPh sb="91" eb="93">
      <t>セイビ</t>
    </rPh>
    <rPh sb="93" eb="95">
      <t>コウソウ</t>
    </rPh>
    <rPh sb="96" eb="98">
      <t>サクテイ</t>
    </rPh>
    <rPh sb="100" eb="102">
      <t>コウシン</t>
    </rPh>
    <rPh sb="102" eb="104">
      <t>セイビ</t>
    </rPh>
    <rPh sb="105" eb="106">
      <t>ト</t>
    </rPh>
    <rPh sb="107" eb="108">
      <t>ク</t>
    </rPh>
    <rPh sb="115" eb="117">
      <t>ヘイセイ</t>
    </rPh>
    <rPh sb="119" eb="120">
      <t>ネン</t>
    </rPh>
    <rPh sb="120" eb="121">
      <t>ド</t>
    </rPh>
    <rPh sb="124" eb="125">
      <t>ソン</t>
    </rPh>
    <rPh sb="125" eb="127">
      <t>ゼンイキ</t>
    </rPh>
    <rPh sb="128" eb="130">
      <t>トウザイ</t>
    </rPh>
    <rPh sb="139" eb="142">
      <t>イゼナ</t>
    </rPh>
    <rPh sb="143" eb="146">
      <t>セリキャク</t>
    </rPh>
    <phoneticPr fontId="4"/>
  </si>
  <si>
    <t>　使用料金において類似団体平均値よりも低く、繰入等の収入による依存度が高いことから、料金改定見直しの対策も健全経営の取組と考慮される。
　村内で5処理場を有し排水処理を担っているが、最新の施設においても供用後20年近く経年劣化が著しい為、更新整備の取組が急がれる。今後、整備における投資企業債負担が増大する事は必至である。
　人口減少に伴う料金収入の減少、更新投資費の増大などによる経営環境の厳しさの中、運営体制及び投資のあり方は注視が必要で、今後も健全経営を実施する上での課題でもある。
　</t>
    <rPh sb="1" eb="3">
      <t>シヨウ</t>
    </rPh>
    <rPh sb="3" eb="5">
      <t>リョウキン</t>
    </rPh>
    <rPh sb="9" eb="11">
      <t>ルイジ</t>
    </rPh>
    <rPh sb="11" eb="13">
      <t>ダンタイ</t>
    </rPh>
    <rPh sb="13" eb="15">
      <t>ヘイキン</t>
    </rPh>
    <rPh sb="15" eb="16">
      <t>チ</t>
    </rPh>
    <rPh sb="19" eb="20">
      <t>ヒク</t>
    </rPh>
    <rPh sb="22" eb="24">
      <t>クリイレ</t>
    </rPh>
    <rPh sb="24" eb="25">
      <t>トウ</t>
    </rPh>
    <rPh sb="26" eb="28">
      <t>シュウニュウ</t>
    </rPh>
    <rPh sb="31" eb="33">
      <t>イゾン</t>
    </rPh>
    <rPh sb="33" eb="34">
      <t>ド</t>
    </rPh>
    <rPh sb="35" eb="36">
      <t>タカ</t>
    </rPh>
    <rPh sb="42" eb="44">
      <t>リョウキン</t>
    </rPh>
    <rPh sb="44" eb="46">
      <t>カイテイ</t>
    </rPh>
    <rPh sb="46" eb="48">
      <t>ミナオ</t>
    </rPh>
    <rPh sb="50" eb="52">
      <t>タイサク</t>
    </rPh>
    <rPh sb="53" eb="55">
      <t>ケンゼン</t>
    </rPh>
    <rPh sb="55" eb="57">
      <t>ケイエイ</t>
    </rPh>
    <rPh sb="58" eb="60">
      <t>トリクミ</t>
    </rPh>
    <rPh sb="61" eb="63">
      <t>コウリョ</t>
    </rPh>
    <rPh sb="69" eb="70">
      <t>ソン</t>
    </rPh>
    <rPh sb="70" eb="71">
      <t>ナイ</t>
    </rPh>
    <rPh sb="79" eb="81">
      <t>ハイスイ</t>
    </rPh>
    <rPh sb="81" eb="83">
      <t>ショリ</t>
    </rPh>
    <rPh sb="84" eb="85">
      <t>ニナ</t>
    </rPh>
    <rPh sb="91" eb="93">
      <t>サイシン</t>
    </rPh>
    <rPh sb="107" eb="108">
      <t>チカ</t>
    </rPh>
    <rPh sb="117" eb="118">
      <t>タメ</t>
    </rPh>
    <rPh sb="132" eb="134">
      <t>コンゴ</t>
    </rPh>
    <rPh sb="135" eb="137">
      <t>セイビ</t>
    </rPh>
    <rPh sb="141" eb="143">
      <t>トウシ</t>
    </rPh>
    <rPh sb="143" eb="145">
      <t>キギョウ</t>
    </rPh>
    <rPh sb="145" eb="146">
      <t>サイ</t>
    </rPh>
    <rPh sb="146" eb="148">
      <t>フタン</t>
    </rPh>
    <rPh sb="149" eb="151">
      <t>ゾウダイ</t>
    </rPh>
    <rPh sb="153" eb="154">
      <t>コト</t>
    </rPh>
    <rPh sb="155" eb="157">
      <t>ヒッシ</t>
    </rPh>
    <rPh sb="163" eb="165">
      <t>ジンコウ</t>
    </rPh>
    <rPh sb="165" eb="167">
      <t>ゲンショウ</t>
    </rPh>
    <rPh sb="168" eb="169">
      <t>トモナ</t>
    </rPh>
    <rPh sb="170" eb="172">
      <t>リョウキン</t>
    </rPh>
    <rPh sb="172" eb="174">
      <t>シュウニュウ</t>
    </rPh>
    <rPh sb="175" eb="177">
      <t>ゲンショウ</t>
    </rPh>
    <rPh sb="178" eb="180">
      <t>コウシン</t>
    </rPh>
    <rPh sb="180" eb="182">
      <t>トウシ</t>
    </rPh>
    <rPh sb="182" eb="183">
      <t>ヒ</t>
    </rPh>
    <rPh sb="184" eb="186">
      <t>ゾウダイ</t>
    </rPh>
    <rPh sb="191" eb="193">
      <t>ケイエイ</t>
    </rPh>
    <rPh sb="193" eb="195">
      <t>カンキョウ</t>
    </rPh>
    <rPh sb="196" eb="197">
      <t>キビ</t>
    </rPh>
    <rPh sb="200" eb="201">
      <t>ナカ</t>
    </rPh>
    <rPh sb="202" eb="204">
      <t>ウンエイ</t>
    </rPh>
    <rPh sb="204" eb="206">
      <t>タイセイ</t>
    </rPh>
    <rPh sb="206" eb="207">
      <t>オヨ</t>
    </rPh>
    <rPh sb="208" eb="210">
      <t>トウシ</t>
    </rPh>
    <rPh sb="213" eb="214">
      <t>カタ</t>
    </rPh>
    <rPh sb="215" eb="217">
      <t>チュウシ</t>
    </rPh>
    <rPh sb="218" eb="220">
      <t>ヒツヨウ</t>
    </rPh>
    <rPh sb="222" eb="224">
      <t>コンゴ</t>
    </rPh>
    <rPh sb="225" eb="227">
      <t>ケンゼン</t>
    </rPh>
    <rPh sb="227" eb="229">
      <t>ケイエイ</t>
    </rPh>
    <rPh sb="230" eb="232">
      <t>ジッシ</t>
    </rPh>
    <rPh sb="234" eb="235">
      <t>ウエ</t>
    </rPh>
    <rPh sb="237" eb="239">
      <t>カダイ</t>
    </rPh>
    <phoneticPr fontId="4"/>
  </si>
  <si>
    <t>①収益的収支比率が108.07％、で黒字指標の100％以上であるが、費用削減や更新投資に充てる財源確保がなされていない為、健全経営の改善、使用料金水準見直し等の取り組みが必要である。
④自治体の置かれた状況により企業債残高が少額、借入が無い状況だが、平成28年度より更新整備が実施され、平成29年度から借入が生じる為、今後は数値が上がっていく事が必至。
⑤料金回収率は63.31％で平均値を上回っているものの、100以下である為、給水収益以外の収入で賄われ、繰出金による収入不足を補填している状況である。
⑥汚水処理原価について、類似団体平均を下回っている。効率的な運用が出来ている事になり、注視状況である。
⑦施設利用率について、同様値で推移している為、分析においては注視状況であるが、平均値と大幅な隔たりがあり、何らかの原因が生じている事により分析が必要である。
⑧水洗化率について、100％である為問題無し。しかしながら実態確認調査の必要がある為、注視である。</t>
    <rPh sb="1" eb="3">
      <t>シュウエキ</t>
    </rPh>
    <rPh sb="3" eb="4">
      <t>テキ</t>
    </rPh>
    <rPh sb="4" eb="6">
      <t>シュウシ</t>
    </rPh>
    <rPh sb="6" eb="8">
      <t>ヒリツ</t>
    </rPh>
    <rPh sb="18" eb="20">
      <t>クロジ</t>
    </rPh>
    <rPh sb="20" eb="22">
      <t>シヒョウ</t>
    </rPh>
    <rPh sb="27" eb="29">
      <t>イジョウ</t>
    </rPh>
    <rPh sb="34" eb="36">
      <t>ヒヨウ</t>
    </rPh>
    <rPh sb="36" eb="38">
      <t>サクゲン</t>
    </rPh>
    <rPh sb="39" eb="41">
      <t>コウシン</t>
    </rPh>
    <rPh sb="41" eb="43">
      <t>トウシ</t>
    </rPh>
    <rPh sb="44" eb="45">
      <t>ア</t>
    </rPh>
    <rPh sb="47" eb="49">
      <t>ザイゲン</t>
    </rPh>
    <rPh sb="49" eb="51">
      <t>カクホ</t>
    </rPh>
    <rPh sb="59" eb="60">
      <t>タメ</t>
    </rPh>
    <rPh sb="61" eb="63">
      <t>ケンゼン</t>
    </rPh>
    <rPh sb="63" eb="65">
      <t>ケイエイ</t>
    </rPh>
    <rPh sb="66" eb="68">
      <t>カイゼン</t>
    </rPh>
    <rPh sb="69" eb="71">
      <t>シヨウ</t>
    </rPh>
    <rPh sb="71" eb="73">
      <t>リョウキン</t>
    </rPh>
    <rPh sb="73" eb="75">
      <t>スイジュン</t>
    </rPh>
    <rPh sb="75" eb="77">
      <t>ミナオ</t>
    </rPh>
    <rPh sb="78" eb="79">
      <t>トウ</t>
    </rPh>
    <rPh sb="80" eb="81">
      <t>ト</t>
    </rPh>
    <rPh sb="82" eb="83">
      <t>ク</t>
    </rPh>
    <rPh sb="85" eb="87">
      <t>ヒツヨウ</t>
    </rPh>
    <rPh sb="115" eb="117">
      <t>カリイレ</t>
    </rPh>
    <rPh sb="118" eb="119">
      <t>ナ</t>
    </rPh>
    <rPh sb="120" eb="122">
      <t>ジョウキョウ</t>
    </rPh>
    <rPh sb="125" eb="127">
      <t>ヘイセイ</t>
    </rPh>
    <rPh sb="129" eb="130">
      <t>ネン</t>
    </rPh>
    <rPh sb="130" eb="131">
      <t>ド</t>
    </rPh>
    <rPh sb="133" eb="135">
      <t>コウシン</t>
    </rPh>
    <rPh sb="135" eb="137">
      <t>セイビ</t>
    </rPh>
    <rPh sb="138" eb="140">
      <t>ジッシ</t>
    </rPh>
    <rPh sb="143" eb="145">
      <t>ヘイセイ</t>
    </rPh>
    <rPh sb="147" eb="148">
      <t>ネン</t>
    </rPh>
    <rPh sb="148" eb="149">
      <t>ド</t>
    </rPh>
    <rPh sb="151" eb="153">
      <t>カリイレ</t>
    </rPh>
    <rPh sb="154" eb="155">
      <t>ショウ</t>
    </rPh>
    <rPh sb="157" eb="158">
      <t>タメ</t>
    </rPh>
    <rPh sb="159" eb="161">
      <t>コンゴ</t>
    </rPh>
    <rPh sb="162" eb="164">
      <t>スウチ</t>
    </rPh>
    <rPh sb="165" eb="166">
      <t>ア</t>
    </rPh>
    <rPh sb="171" eb="172">
      <t>コト</t>
    </rPh>
    <rPh sb="173" eb="175">
      <t>ヒッシ</t>
    </rPh>
    <rPh sb="178" eb="180">
      <t>リョウキン</t>
    </rPh>
    <rPh sb="180" eb="182">
      <t>カイシュウ</t>
    </rPh>
    <rPh sb="182" eb="183">
      <t>リツ</t>
    </rPh>
    <rPh sb="191" eb="193">
      <t>ヘイキン</t>
    </rPh>
    <rPh sb="193" eb="194">
      <t>チ</t>
    </rPh>
    <rPh sb="195" eb="197">
      <t>ウワマワ</t>
    </rPh>
    <rPh sb="208" eb="210">
      <t>イカ</t>
    </rPh>
    <rPh sb="213" eb="214">
      <t>タメ</t>
    </rPh>
    <rPh sb="215" eb="217">
      <t>キュウスイ</t>
    </rPh>
    <rPh sb="217" eb="219">
      <t>シュウエキ</t>
    </rPh>
    <rPh sb="219" eb="221">
      <t>イガイ</t>
    </rPh>
    <rPh sb="222" eb="224">
      <t>シュウニュウ</t>
    </rPh>
    <rPh sb="225" eb="226">
      <t>マカナ</t>
    </rPh>
    <rPh sb="229" eb="231">
      <t>クリダ</t>
    </rPh>
    <rPh sb="231" eb="232">
      <t>キン</t>
    </rPh>
    <rPh sb="235" eb="237">
      <t>シュウニュウ</t>
    </rPh>
    <rPh sb="237" eb="239">
      <t>フソク</t>
    </rPh>
    <rPh sb="240" eb="242">
      <t>ホテン</t>
    </rPh>
    <rPh sb="246" eb="248">
      <t>ジョウキョウ</t>
    </rPh>
    <rPh sb="254" eb="256">
      <t>オスイ</t>
    </rPh>
    <rPh sb="256" eb="258">
      <t>ショリ</t>
    </rPh>
    <rPh sb="258" eb="260">
      <t>ゲンカ</t>
    </rPh>
    <rPh sb="265" eb="267">
      <t>ルイニ</t>
    </rPh>
    <rPh sb="267" eb="269">
      <t>ダンタイ</t>
    </rPh>
    <rPh sb="269" eb="271">
      <t>ヘイキン</t>
    </rPh>
    <rPh sb="272" eb="274">
      <t>シタマワ</t>
    </rPh>
    <rPh sb="279" eb="282">
      <t>コウリツテキ</t>
    </rPh>
    <rPh sb="283" eb="285">
      <t>ウンヨウ</t>
    </rPh>
    <rPh sb="286" eb="288">
      <t>デキ</t>
    </rPh>
    <rPh sb="291" eb="292">
      <t>コト</t>
    </rPh>
    <rPh sb="296" eb="298">
      <t>チュウシ</t>
    </rPh>
    <rPh sb="298" eb="300">
      <t>ジョウキョウ</t>
    </rPh>
    <rPh sb="306" eb="308">
      <t>シセツ</t>
    </rPh>
    <rPh sb="308" eb="310">
      <t>リヨウ</t>
    </rPh>
    <rPh sb="310" eb="311">
      <t>リツ</t>
    </rPh>
    <rPh sb="316" eb="318">
      <t>ドウヨウ</t>
    </rPh>
    <rPh sb="318" eb="319">
      <t>チ</t>
    </rPh>
    <rPh sb="320" eb="322">
      <t>スイイ</t>
    </rPh>
    <rPh sb="326" eb="327">
      <t>タメ</t>
    </rPh>
    <rPh sb="328" eb="330">
      <t>ブンセキ</t>
    </rPh>
    <rPh sb="335" eb="337">
      <t>チュウシ</t>
    </rPh>
    <rPh sb="337" eb="339">
      <t>ジョウキョウ</t>
    </rPh>
    <rPh sb="344" eb="346">
      <t>ヘイキン</t>
    </rPh>
    <rPh sb="346" eb="347">
      <t>チ</t>
    </rPh>
    <rPh sb="348" eb="350">
      <t>オオハバ</t>
    </rPh>
    <rPh sb="351" eb="352">
      <t>ヘダ</t>
    </rPh>
    <rPh sb="358" eb="359">
      <t>ナン</t>
    </rPh>
    <rPh sb="362" eb="364">
      <t>ゲンイン</t>
    </rPh>
    <rPh sb="365" eb="366">
      <t>ショウ</t>
    </rPh>
    <rPh sb="370" eb="371">
      <t>コト</t>
    </rPh>
    <rPh sb="374" eb="376">
      <t>ブンセキ</t>
    </rPh>
    <rPh sb="377" eb="379">
      <t>ヒツヨウ</t>
    </rPh>
    <rPh sb="385" eb="388">
      <t>スイセンカ</t>
    </rPh>
    <rPh sb="388" eb="389">
      <t>リツ</t>
    </rPh>
    <rPh sb="401" eb="402">
      <t>タメ</t>
    </rPh>
    <rPh sb="402" eb="404">
      <t>モンダイ</t>
    </rPh>
    <rPh sb="404" eb="405">
      <t>ナ</t>
    </rPh>
    <rPh sb="413" eb="415">
      <t>ジッタイ</t>
    </rPh>
    <rPh sb="415" eb="417">
      <t>カクニン</t>
    </rPh>
    <rPh sb="417" eb="419">
      <t>チョウサ</t>
    </rPh>
    <rPh sb="420" eb="422">
      <t>ヒツヨウ</t>
    </rPh>
    <rPh sb="425" eb="426">
      <t>タメ</t>
    </rPh>
    <rPh sb="427" eb="429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</si>
</sst>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06720"/>
        <c:axId val="1994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06720"/>
        <c:axId val="199408640"/>
      </c:lineChart>
      <c:dateAx>
        <c:axId val="19940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408640"/>
        <c:crosses val="autoZero"/>
        <c:auto val="1"/>
        <c:lblOffset val="100"/>
        <c:baseTimeUnit val="years"/>
      </c:dateAx>
      <c:valAx>
        <c:axId val="1994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4067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22.22</c:v>
                </c:pt>
                <c:pt idx="2">
                  <c:v>22.22</c:v>
                </c:pt>
                <c:pt idx="3">
                  <c:v>22.22</c:v>
                </c:pt>
                <c:pt idx="4">
                  <c:v>23.36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83648"/>
        <c:axId val="2002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83648"/>
        <c:axId val="200285568"/>
      </c:lineChart>
      <c:dateAx>
        <c:axId val="20028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285568"/>
        <c:crosses val="autoZero"/>
        <c:auto val="1"/>
        <c:lblOffset val="100"/>
        <c:baseTimeUnit val="years"/>
      </c:dateAx>
      <c:valAx>
        <c:axId val="2002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28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24224"/>
        <c:axId val="20032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24224"/>
        <c:axId val="200326144"/>
      </c:lineChart>
      <c:dateAx>
        <c:axId val="20032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326144"/>
        <c:crosses val="autoZero"/>
        <c:auto val="1"/>
        <c:lblOffset val="100"/>
        <c:baseTimeUnit val="years"/>
      </c:dateAx>
      <c:valAx>
        <c:axId val="20032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32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100.79</c:v>
                </c:pt>
                <c:pt idx="2">
                  <c:v>118.12</c:v>
                </c:pt>
                <c:pt idx="3">
                  <c:v>84.96</c:v>
                </c:pt>
                <c:pt idx="4">
                  <c:v>108.07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56896"/>
        <c:axId val="19985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56896"/>
        <c:axId val="199858816"/>
      </c:lineChart>
      <c:dateAx>
        <c:axId val="19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58816"/>
        <c:crosses val="autoZero"/>
        <c:auto val="1"/>
        <c:lblOffset val="100"/>
        <c:baseTimeUnit val="years"/>
      </c:dateAx>
      <c:valAx>
        <c:axId val="19985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81088"/>
        <c:axId val="19988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81088"/>
        <c:axId val="199883008"/>
      </c:lineChart>
      <c:dateAx>
        <c:axId val="19988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83008"/>
        <c:crosses val="autoZero"/>
        <c:auto val="1"/>
        <c:lblOffset val="100"/>
        <c:baseTimeUnit val="years"/>
      </c:dateAx>
      <c:valAx>
        <c:axId val="19988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8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95392"/>
        <c:axId val="1999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5392"/>
        <c:axId val="199997312"/>
      </c:lineChart>
      <c:dateAx>
        <c:axId val="19999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997312"/>
        <c:crosses val="autoZero"/>
        <c:auto val="1"/>
        <c:lblOffset val="100"/>
        <c:baseTimeUnit val="years"/>
      </c:dateAx>
      <c:valAx>
        <c:axId val="1999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99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5600"/>
        <c:axId val="2000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25600"/>
        <c:axId val="200027520"/>
      </c:lineChart>
      <c:dateAx>
        <c:axId val="20002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027520"/>
        <c:crosses val="autoZero"/>
        <c:auto val="1"/>
        <c:lblOffset val="100"/>
        <c:baseTimeUnit val="years"/>
      </c:dateAx>
      <c:valAx>
        <c:axId val="2000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0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70656"/>
        <c:axId val="2000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70656"/>
        <c:axId val="200072576"/>
      </c:lineChart>
      <c:dateAx>
        <c:axId val="20007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072576"/>
        <c:crosses val="autoZero"/>
        <c:auto val="1"/>
        <c:lblOffset val="100"/>
        <c:baseTimeUnit val="years"/>
      </c:dateAx>
      <c:valAx>
        <c:axId val="2000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07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209.77</c:v>
                </c:pt>
                <c:pt idx="1">
                  <c:v>169.16</c:v>
                </c:pt>
                <c:pt idx="2">
                  <c:v>164.21</c:v>
                </c:pt>
                <c:pt idx="3">
                  <c:v>139.41999999999999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03040"/>
        <c:axId val="2001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103040"/>
        <c:axId val="200104960"/>
      </c:lineChart>
      <c:dateAx>
        <c:axId val="20010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104960"/>
        <c:crosses val="autoZero"/>
        <c:auto val="1"/>
        <c:lblOffset val="100"/>
        <c:baseTimeUnit val="years"/>
      </c:dateAx>
      <c:valAx>
        <c:axId val="2001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10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57.5</c:v>
                </c:pt>
                <c:pt idx="1">
                  <c:v>53.32</c:v>
                </c:pt>
                <c:pt idx="2">
                  <c:v>51.2</c:v>
                </c:pt>
                <c:pt idx="3">
                  <c:v>56.71</c:v>
                </c:pt>
                <c:pt idx="4">
                  <c:v>63.31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17344"/>
        <c:axId val="2002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17344"/>
        <c:axId val="200219264"/>
      </c:lineChart>
      <c:dateAx>
        <c:axId val="20021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219264"/>
        <c:crosses val="autoZero"/>
        <c:auto val="1"/>
        <c:lblOffset val="100"/>
        <c:baseTimeUnit val="years"/>
      </c:dateAx>
      <c:valAx>
        <c:axId val="2002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21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217.58</c:v>
                </c:pt>
                <c:pt idx="1">
                  <c:v>252.91</c:v>
                </c:pt>
                <c:pt idx="2">
                  <c:v>245.71</c:v>
                </c:pt>
                <c:pt idx="3">
                  <c:v>233.37</c:v>
                </c:pt>
                <c:pt idx="4">
                  <c:v>206.99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55360"/>
        <c:axId val="2002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5360"/>
        <c:axId val="200261632"/>
      </c:lineChart>
      <c:dateAx>
        <c:axId val="2002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261632"/>
        <c:crosses val="autoZero"/>
        <c:auto val="1"/>
        <c:lblOffset val="100"/>
        <c:baseTimeUnit val="years"/>
      </c:dateAx>
      <c:valAx>
        <c:axId val="2002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2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N3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沖縄県　伊是名村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1530</v>
      </c>
      <c r="AM8" s="47"/>
      <c r="AN8" s="47"/>
      <c r="AO8" s="47"/>
      <c r="AP8" s="47"/>
      <c r="AQ8" s="47"/>
      <c r="AR8" s="47"/>
      <c r="AS8" s="47"/>
      <c r="AT8" s="43">
        <f>データ!S6</f>
        <v>15.42</v>
      </c>
      <c r="AU8" s="43"/>
      <c r="AV8" s="43"/>
      <c r="AW8" s="43"/>
      <c r="AX8" s="43"/>
      <c r="AY8" s="43"/>
      <c r="AZ8" s="43"/>
      <c r="BA8" s="43"/>
      <c r="BB8" s="43">
        <f>データ!T6</f>
        <v>99.22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100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1235</v>
      </c>
      <c r="AE10" s="47"/>
      <c r="AF10" s="47"/>
      <c r="AG10" s="47"/>
      <c r="AH10" s="47"/>
      <c r="AI10" s="47"/>
      <c r="AJ10" s="47"/>
      <c r="AK10" s="2"/>
      <c r="AL10" s="47">
        <f>データ!U6</f>
        <v>1508</v>
      </c>
      <c r="AM10" s="47"/>
      <c r="AN10" s="47"/>
      <c r="AO10" s="47"/>
      <c r="AP10" s="47"/>
      <c r="AQ10" s="47"/>
      <c r="AR10" s="47"/>
      <c r="AS10" s="47"/>
      <c r="AT10" s="43">
        <f>データ!V6</f>
        <v>0.65</v>
      </c>
      <c r="AU10" s="43"/>
      <c r="AV10" s="43"/>
      <c r="AW10" s="43"/>
      <c r="AX10" s="43"/>
      <c r="AY10" s="43"/>
      <c r="AZ10" s="43"/>
      <c r="BA10" s="43"/>
      <c r="BB10" s="43">
        <f>データ!W6</f>
        <v>2320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473600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沖縄県　伊是名村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100</v>
      </c>
      <c r="Q6" s="32">
        <f t="shared" si="3"/>
        <v>1235</v>
      </c>
      <c r="R6" s="32">
        <f t="shared" si="3"/>
        <v>1530</v>
      </c>
      <c r="S6" s="32">
        <f t="shared" si="3"/>
        <v>15.42</v>
      </c>
      <c r="T6" s="32">
        <f t="shared" si="3"/>
        <v>99.22</v>
      </c>
      <c r="U6" s="32">
        <f t="shared" si="3"/>
        <v>1508</v>
      </c>
      <c r="V6" s="32">
        <f t="shared" si="3"/>
        <v>0.65</v>
      </c>
      <c r="W6" s="32">
        <f t="shared" si="3"/>
        <v>2320</v>
      </c>
      <c r="X6" s="33">
        <f>IF(X7="",NA(),X7)</f>
        <v>100.07</v>
      </c>
      <c r="Y6" s="33">
        <f t="shared" ref="Y6:AG6" si="4">IF(Y7="",NA(),Y7)</f>
        <v>100.79</v>
      </c>
      <c r="Z6" s="33">
        <f t="shared" si="4"/>
        <v>118.12</v>
      </c>
      <c r="AA6" s="33">
        <f t="shared" si="4"/>
        <v>84.96</v>
      </c>
      <c r="AB6" s="33">
        <f t="shared" si="4"/>
        <v>108.07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209.77</v>
      </c>
      <c r="BF6" s="33">
        <f t="shared" ref="BF6:BN6" si="7">IF(BF7="",NA(),BF7)</f>
        <v>169.16</v>
      </c>
      <c r="BG6" s="33">
        <f t="shared" si="7"/>
        <v>164.21</v>
      </c>
      <c r="BH6" s="33">
        <f t="shared" si="7"/>
        <v>139.41999999999999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57.5</v>
      </c>
      <c r="BQ6" s="33">
        <f t="shared" ref="BQ6:BY6" si="8">IF(BQ7="",NA(),BQ7)</f>
        <v>53.32</v>
      </c>
      <c r="BR6" s="33">
        <f t="shared" si="8"/>
        <v>51.2</v>
      </c>
      <c r="BS6" s="33">
        <f t="shared" si="8"/>
        <v>56.71</v>
      </c>
      <c r="BT6" s="33">
        <f t="shared" si="8"/>
        <v>63.31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217.58</v>
      </c>
      <c r="CB6" s="33">
        <f t="shared" ref="CB6:CJ6" si="9">IF(CB7="",NA(),CB7)</f>
        <v>252.91</v>
      </c>
      <c r="CC6" s="33">
        <f t="shared" si="9"/>
        <v>245.71</v>
      </c>
      <c r="CD6" s="33">
        <f t="shared" si="9"/>
        <v>233.37</v>
      </c>
      <c r="CE6" s="33">
        <f t="shared" si="9"/>
        <v>206.99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>
        <f t="shared" ref="CM6:CU6" si="10">IF(CM7="",NA(),CM7)</f>
        <v>22.22</v>
      </c>
      <c r="CN6" s="33">
        <f t="shared" si="10"/>
        <v>22.22</v>
      </c>
      <c r="CO6" s="33">
        <f t="shared" si="10"/>
        <v>22.22</v>
      </c>
      <c r="CP6" s="33">
        <f t="shared" si="10"/>
        <v>23.36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473600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100</v>
      </c>
      <c r="P7" s="36">
        <v>100</v>
      </c>
      <c r="Q7" s="36">
        <v>1235</v>
      </c>
      <c r="R7" s="36">
        <v>1530</v>
      </c>
      <c r="S7" s="36">
        <v>15.42</v>
      </c>
      <c r="T7" s="36">
        <v>99.22</v>
      </c>
      <c r="U7" s="36">
        <v>1508</v>
      </c>
      <c r="V7" s="36">
        <v>0.65</v>
      </c>
      <c r="W7" s="36">
        <v>2320</v>
      </c>
      <c r="X7" s="36">
        <v>100.07</v>
      </c>
      <c r="Y7" s="36">
        <v>100.79</v>
      </c>
      <c r="Z7" s="36">
        <v>118.12</v>
      </c>
      <c r="AA7" s="36">
        <v>84.96</v>
      </c>
      <c r="AB7" s="36">
        <v>108.07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209.77</v>
      </c>
      <c r="BF7" s="36">
        <v>169.16</v>
      </c>
      <c r="BG7" s="36">
        <v>164.21</v>
      </c>
      <c r="BH7" s="36">
        <v>139.41999999999999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57.5</v>
      </c>
      <c r="BQ7" s="36">
        <v>53.32</v>
      </c>
      <c r="BR7" s="36">
        <v>51.2</v>
      </c>
      <c r="BS7" s="36">
        <v>56.71</v>
      </c>
      <c r="BT7" s="36">
        <v>63.31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217.58</v>
      </c>
      <c r="CB7" s="36">
        <v>252.91</v>
      </c>
      <c r="CC7" s="36">
        <v>245.71</v>
      </c>
      <c r="CD7" s="36">
        <v>233.37</v>
      </c>
      <c r="CE7" s="36">
        <v>206.99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 t="s">
        <v>101</v>
      </c>
      <c r="CM7" s="36">
        <v>22.22</v>
      </c>
      <c r="CN7" s="36">
        <v>22.22</v>
      </c>
      <c r="CO7" s="36">
        <v>22.22</v>
      </c>
      <c r="CP7" s="36">
        <v>23.36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2017-02-16T08:42:48Z</cp:lastPrinted>
  <dcterms:created xsi:type="dcterms:W3CDTF">2017-02-08T03:17:10Z</dcterms:created>
  <dcterms:modified xsi:type="dcterms:W3CDTF">2017-02-17T01:57:00Z</dcterms:modified>
  <cp:category/>
</cp:coreProperties>
</file>