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0" yWindow="0" windowWidth="24240" windowHeight="1137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<sst xmlns="http://schemas.openxmlformats.org/spreadsheetml/2006/main" count="222" uniqueCount="111">
  <si>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</si>
  <si>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</si>
  <si>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</si>
  <si>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</si>
  <si>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</si>
  <si>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</si>
  <si>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</si>
  <si>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</si>
  <si>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</si>
  <si>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</si>
  <si>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</si>
  <si>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</si>
  <si>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</si>
  <si>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</si>
  <si>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</si>
  <si>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</si>
  <si>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</si>
  <si>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</si>
  <si>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</si>
  <si>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</si>
  <si>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</si>
  <si>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</si>
  <si>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</si>
  <si>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</si>
  <si>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</si>
  <si>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</si>
  <si>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</si>
  <si>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</si>
  <si>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</si>
  <si>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</si>
  <si>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</si>
  <si>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</si>
  <si>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</si>
  <si>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</si>
  <si>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</si>
  <si>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</si>
  <si>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</si>
  <si>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</si>
  <si>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</si>
  <si>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</si>
  <si>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</si>
  <si>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</si>
  <si>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</si>
  <si>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</si>
  <si>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</si>
  <si>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</si>
  <si>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</si>
  <si>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</si>
  <si>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</si>
  <si>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</si>
  <si>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</si>
  <si>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</si>
  <si>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</si>
  <si>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</si>
  <si>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</si>
  <si>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</si>
  <si>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</si>
  <si>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</si>
  <si>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</si>
  <si>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</si>
  <si>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</si>
  <si>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</si>
  <si>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</si>
  <si>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</si>
  <si>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</si>
  <si>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</si>
  <si>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</si>
  <si>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</si>
  <si>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</si>
  <si>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</si>
  <si>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</si>
  <si>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</si>
  <si>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</si>
  <si>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</si>
  <si>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</si>
  <si>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</si>
  <si>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</si>
  <si>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</si>
  <si>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</si>
  <si>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</si>
  <si>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</si>
  <si>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</si>
  <si>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</si>
  <si>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</si>
  <si>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</si>
  <si>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</si>
  <si>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</si>
  <si>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</si>
  <si>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</si>
  <si>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</si>
  <si>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</si>
  <si>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</si>
  <si>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</si>
  <si>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</si>
  <si>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</si>
  <si>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</si>
  <si>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沖縄県　伊是名村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</si>
  <si>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</si>
  <si>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</si>
  <si>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</si>
  <si>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</si>
  <si>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</si>
  <si>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</si>
  <si>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</si>
  <si>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</si>
  <si>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</si>
  <si>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</si>
  <si>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</si>
  <si>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①収益的収支比率が84.96％、100％未満であるから、単年度収支は赤字である。
④地方債借入は無く、右肩下がりで推移しているが、平成28年度からの更新整備が実施されることにより、今後は数値が上がっていくと思われる。
⑤料金回収率は56.71％で平均値を上回っているが、100％以下であり、使用料収益外の収入で賄われている状況である。料金改定についての検討が必要である。
⑥汚水処理原価について、数値が小さい程効率的な運用ができていることになり、平均値を下回っている為、注視状況である。
⑦施設利用率について、同様値で推移している為、分析においては注視状況であるが、平均値と大幅な隔たりがあり、何らかの要因が生じている為、検討が必要である。
⑧水洗化率について、100％との内容の為、注視状況である。
</t>
    <rPh sb="1" eb="4">
      <t>シュウエキテキ</t>
    </rPh>
    <rPh sb="4" eb="6">
      <t>シュウシ</t>
    </rPh>
    <rPh sb="6" eb="8">
      <t>ヒリツ</t>
    </rPh>
    <rPh sb="20" eb="22">
      <t>ミマン</t>
    </rPh>
    <rPh sb="28" eb="31">
      <t>タンネンド</t>
    </rPh>
    <rPh sb="31" eb="33">
      <t>シュウシ</t>
    </rPh>
    <rPh sb="34" eb="36">
      <t>アカジ</t>
    </rPh>
    <rPh sb="42" eb="45">
      <t>チホウサイ</t>
    </rPh>
    <rPh sb="45" eb="47">
      <t>カリイレ</t>
    </rPh>
    <rPh sb="48" eb="49">
      <t>ナ</t>
    </rPh>
    <rPh sb="51" eb="53">
      <t>ミギカタ</t>
    </rPh>
    <rPh sb="53" eb="54">
      <t>サ</t>
    </rPh>
    <rPh sb="57" eb="59">
      <t>スイイ</t>
    </rPh>
    <rPh sb="65" eb="67">
      <t>ヘイセイ</t>
    </rPh>
    <rPh sb="69" eb="70">
      <t>ネン</t>
    </rPh>
    <rPh sb="70" eb="71">
      <t>ド</t>
    </rPh>
    <rPh sb="74" eb="76">
      <t>コウシン</t>
    </rPh>
    <rPh sb="76" eb="78">
      <t>セイビ</t>
    </rPh>
    <rPh sb="79" eb="81">
      <t>ジッシ</t>
    </rPh>
    <rPh sb="90" eb="92">
      <t>コンゴ</t>
    </rPh>
    <rPh sb="93" eb="95">
      <t>スウチ</t>
    </rPh>
    <rPh sb="96" eb="97">
      <t>ア</t>
    </rPh>
    <rPh sb="103" eb="104">
      <t>オモ</t>
    </rPh>
    <rPh sb="110" eb="112">
      <t>リョウキン</t>
    </rPh>
    <rPh sb="112" eb="114">
      <t>カイシュウ</t>
    </rPh>
    <rPh sb="114" eb="115">
      <t>リツ</t>
    </rPh>
    <rPh sb="123" eb="125">
      <t>ヘイキン</t>
    </rPh>
    <rPh sb="125" eb="126">
      <t>チ</t>
    </rPh>
    <rPh sb="127" eb="129">
      <t>ウワマワ</t>
    </rPh>
    <rPh sb="139" eb="141">
      <t>イカ</t>
    </rPh>
    <rPh sb="145" eb="147">
      <t>シヨウ</t>
    </rPh>
    <rPh sb="147" eb="148">
      <t>リョウ</t>
    </rPh>
    <rPh sb="148" eb="150">
      <t>シュウエキ</t>
    </rPh>
    <rPh sb="150" eb="151">
      <t>ガイ</t>
    </rPh>
    <rPh sb="152" eb="154">
      <t>シュウニュウ</t>
    </rPh>
    <rPh sb="155" eb="156">
      <t>マカナ</t>
    </rPh>
    <rPh sb="161" eb="163">
      <t>ジョウキョウ</t>
    </rPh>
    <rPh sb="167" eb="169">
      <t>リョウキン</t>
    </rPh>
    <rPh sb="169" eb="171">
      <t>カイテイ</t>
    </rPh>
    <rPh sb="176" eb="178">
      <t>ケントウ</t>
    </rPh>
    <rPh sb="179" eb="181">
      <t>ヒツヨウ</t>
    </rPh>
    <rPh sb="187" eb="189">
      <t>オスイ</t>
    </rPh>
    <rPh sb="189" eb="191">
      <t>ショリ</t>
    </rPh>
    <rPh sb="191" eb="193">
      <t>ゲンカ</t>
    </rPh>
    <rPh sb="198" eb="200">
      <t>スウチ</t>
    </rPh>
    <rPh sb="201" eb="202">
      <t>チイ</t>
    </rPh>
    <rPh sb="204" eb="205">
      <t>ホド</t>
    </rPh>
    <rPh sb="205" eb="207">
      <t>コウリツ</t>
    </rPh>
    <rPh sb="207" eb="208">
      <t>テキ</t>
    </rPh>
    <rPh sb="209" eb="211">
      <t>ウンヨウ</t>
    </rPh>
    <rPh sb="223" eb="225">
      <t>ヘイキン</t>
    </rPh>
    <rPh sb="225" eb="226">
      <t>チ</t>
    </rPh>
    <rPh sb="227" eb="229">
      <t>シタマワ</t>
    </rPh>
    <rPh sb="233" eb="234">
      <t>タメ</t>
    </rPh>
    <rPh sb="235" eb="237">
      <t>チュウシ</t>
    </rPh>
    <rPh sb="237" eb="239">
      <t>ジョウキョウ</t>
    </rPh>
    <rPh sb="245" eb="247">
      <t>シセツ</t>
    </rPh>
    <rPh sb="247" eb="250">
      <t>リヨウリツ</t>
    </rPh>
    <rPh sb="255" eb="257">
      <t>ドウヨウ</t>
    </rPh>
    <rPh sb="257" eb="258">
      <t>チ</t>
    </rPh>
    <rPh sb="259" eb="261">
      <t>スイイ</t>
    </rPh>
    <rPh sb="265" eb="266">
      <t>タメ</t>
    </rPh>
    <rPh sb="267" eb="269">
      <t>ブンセキ</t>
    </rPh>
    <rPh sb="274" eb="276">
      <t>チュウシ</t>
    </rPh>
    <rPh sb="276" eb="278">
      <t>ジョウキョウ</t>
    </rPh>
    <rPh sb="283" eb="285">
      <t>ヘイキン</t>
    </rPh>
    <rPh sb="285" eb="286">
      <t>チ</t>
    </rPh>
    <rPh sb="287" eb="289">
      <t>オオハバ</t>
    </rPh>
    <rPh sb="290" eb="291">
      <t>ヘダ</t>
    </rPh>
    <rPh sb="297" eb="298">
      <t>ナン</t>
    </rPh>
    <rPh sb="301" eb="303">
      <t>ヨウイン</t>
    </rPh>
    <rPh sb="304" eb="305">
      <t>ショウ</t>
    </rPh>
    <rPh sb="309" eb="310">
      <t>タメ</t>
    </rPh>
    <rPh sb="311" eb="313">
      <t>ケントウ</t>
    </rPh>
    <rPh sb="314" eb="316">
      <t>ヒツヨウ</t>
    </rPh>
    <rPh sb="322" eb="325">
      <t>スイセンカ</t>
    </rPh>
    <rPh sb="325" eb="326">
      <t>リツ</t>
    </rPh>
    <rPh sb="337" eb="339">
      <t>ナイヨウ</t>
    </rPh>
    <rPh sb="340" eb="341">
      <t>タメ</t>
    </rPh>
    <rPh sb="342" eb="344">
      <t>チュウシ</t>
    </rPh>
    <rPh sb="344" eb="346">
      <t>ジョウキョウ</t>
    </rPh>
    <phoneticPr fontId="4"/>
  </si>
  <si>
    <t>集落排水整備事業供用後以降、主だった更新整備は無く、又、施設において経年劣化による老朽化が著しい為、早急な取組が必要である。
　現状を把握する機能診断を実施し、財政状況を含めた最適整備構想を策定し、平成28年度より更新整備に取組でいく。</t>
    <rPh sb="0" eb="2">
      <t>シュウラク</t>
    </rPh>
    <rPh sb="2" eb="4">
      <t>ハイスイ</t>
    </rPh>
    <rPh sb="4" eb="6">
      <t>セイビ</t>
    </rPh>
    <rPh sb="6" eb="8">
      <t>ジギョウ</t>
    </rPh>
    <rPh sb="8" eb="10">
      <t>キョウヨウ</t>
    </rPh>
    <rPh sb="10" eb="11">
      <t>ゴ</t>
    </rPh>
    <rPh sb="11" eb="13">
      <t>イコウ</t>
    </rPh>
    <rPh sb="14" eb="15">
      <t>オモ</t>
    </rPh>
    <rPh sb="18" eb="20">
      <t>コウシン</t>
    </rPh>
    <rPh sb="20" eb="22">
      <t>セイビ</t>
    </rPh>
    <rPh sb="23" eb="24">
      <t>ナ</t>
    </rPh>
    <rPh sb="26" eb="27">
      <t>マタ</t>
    </rPh>
    <rPh sb="28" eb="30">
      <t>シセツ</t>
    </rPh>
    <rPh sb="34" eb="36">
      <t>ケイネン</t>
    </rPh>
    <rPh sb="36" eb="38">
      <t>レッカ</t>
    </rPh>
    <rPh sb="41" eb="43">
      <t>ロウキュウ</t>
    </rPh>
    <rPh sb="43" eb="44">
      <t>カ</t>
    </rPh>
    <rPh sb="45" eb="46">
      <t>イチジル</t>
    </rPh>
    <rPh sb="48" eb="49">
      <t>タメ</t>
    </rPh>
    <rPh sb="50" eb="52">
      <t>サッキュウ</t>
    </rPh>
    <rPh sb="53" eb="55">
      <t>トリクミ</t>
    </rPh>
    <rPh sb="56" eb="58">
      <t>ヒツヨウ</t>
    </rPh>
    <rPh sb="64" eb="66">
      <t>ゲンジョウ</t>
    </rPh>
    <rPh sb="67" eb="69">
      <t>ハアク</t>
    </rPh>
    <rPh sb="71" eb="73">
      <t>キノウ</t>
    </rPh>
    <rPh sb="73" eb="75">
      <t>シンダン</t>
    </rPh>
    <rPh sb="76" eb="78">
      <t>ジッシ</t>
    </rPh>
    <rPh sb="80" eb="82">
      <t>ザイセイ</t>
    </rPh>
    <rPh sb="82" eb="84">
      <t>ジョウキョウ</t>
    </rPh>
    <rPh sb="85" eb="86">
      <t>フク</t>
    </rPh>
    <rPh sb="88" eb="90">
      <t>サイテキ</t>
    </rPh>
    <rPh sb="90" eb="92">
      <t>セイビ</t>
    </rPh>
    <rPh sb="92" eb="94">
      <t>コウソウ</t>
    </rPh>
    <rPh sb="95" eb="97">
      <t>サクテイ</t>
    </rPh>
    <rPh sb="99" eb="101">
      <t>ヘイセイ</t>
    </rPh>
    <rPh sb="103" eb="104">
      <t>ネン</t>
    </rPh>
    <rPh sb="104" eb="105">
      <t>ド</t>
    </rPh>
    <rPh sb="107" eb="109">
      <t>コウシン</t>
    </rPh>
    <rPh sb="109" eb="111">
      <t>セイビ</t>
    </rPh>
    <rPh sb="112" eb="114">
      <t>トリクミ</t>
    </rPh>
    <phoneticPr fontId="4"/>
  </si>
  <si>
    <t>5処理場を有しているが、最新施設においても供用後20年となり、経年劣化が著しい。
　経営の健全性・効率性など各項目に、何らかの影響を生じているの理解している。
　現在取り組んでいる更新整備を推進し、又、積極的な経営改善を図る必要がある。</t>
    <rPh sb="1" eb="3">
      <t>ショリ</t>
    </rPh>
    <rPh sb="3" eb="4">
      <t>ジョウ</t>
    </rPh>
    <rPh sb="5" eb="6">
      <t>ユウ</t>
    </rPh>
    <rPh sb="12" eb="14">
      <t>サイシン</t>
    </rPh>
    <rPh sb="14" eb="16">
      <t>シセツ</t>
    </rPh>
    <rPh sb="21" eb="23">
      <t>キョウヨウ</t>
    </rPh>
    <rPh sb="23" eb="24">
      <t>ゴ</t>
    </rPh>
    <rPh sb="26" eb="27">
      <t>ネン</t>
    </rPh>
    <rPh sb="31" eb="33">
      <t>ケイネン</t>
    </rPh>
    <rPh sb="33" eb="35">
      <t>レッカ</t>
    </rPh>
    <rPh sb="36" eb="37">
      <t>イチジル</t>
    </rPh>
    <rPh sb="42" eb="44">
      <t>ケイエイ</t>
    </rPh>
    <rPh sb="45" eb="48">
      <t>ケンゼンセイ</t>
    </rPh>
    <rPh sb="49" eb="51">
      <t>コウリツ</t>
    </rPh>
    <rPh sb="51" eb="52">
      <t>セイ</t>
    </rPh>
    <rPh sb="54" eb="55">
      <t>カク</t>
    </rPh>
    <rPh sb="55" eb="57">
      <t>コウモク</t>
    </rPh>
    <rPh sb="59" eb="60">
      <t>ナン</t>
    </rPh>
    <rPh sb="63" eb="65">
      <t>エイキョウ</t>
    </rPh>
    <rPh sb="66" eb="67">
      <t>ショウ</t>
    </rPh>
    <rPh sb="72" eb="74">
      <t>リカイ</t>
    </rPh>
    <rPh sb="81" eb="83">
      <t>ゲンザイ</t>
    </rPh>
    <rPh sb="83" eb="84">
      <t>ト</t>
    </rPh>
    <rPh sb="85" eb="86">
      <t>ク</t>
    </rPh>
    <rPh sb="90" eb="92">
      <t>コウシン</t>
    </rPh>
    <rPh sb="92" eb="94">
      <t>セイビ</t>
    </rPh>
    <rPh sb="95" eb="97">
      <t>スイシン</t>
    </rPh>
    <rPh sb="99" eb="100">
      <t>マタ</t>
    </rPh>
    <rPh sb="101" eb="103">
      <t>セッキョク</t>
    </rPh>
    <rPh sb="103" eb="104">
      <t>テキ</t>
    </rPh>
    <rPh sb="105" eb="107">
      <t>ケイエイ</t>
    </rPh>
    <rPh sb="107" eb="109">
      <t>カイゼン</t>
    </rPh>
    <rPh sb="110" eb="111">
      <t>ハカ</t>
    </rPh>
    <rPh sb="112" eb="11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</si>
</sst>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14912"/>
        <c:axId val="9341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14912"/>
        <c:axId val="93416832"/>
      </c:lineChart>
      <c:dateAx>
        <c:axId val="9341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16832"/>
        <c:crosses val="autoZero"/>
        <c:auto val="1"/>
        <c:lblOffset val="100"/>
        <c:baseTimeUnit val="years"/>
      </c:dateAx>
      <c:valAx>
        <c:axId val="9341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1491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22.22</c:v>
                </c:pt>
                <c:pt idx="1">
                  <c:v>0</c:v>
                </c:pt>
                <c:pt idx="2">
                  <c:v>22.22</c:v>
                </c:pt>
                <c:pt idx="3">
                  <c:v>22.22</c:v>
                </c:pt>
                <c:pt idx="4">
                  <c:v>22.22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85600"/>
        <c:axId val="9666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85600"/>
        <c:axId val="96665600"/>
      </c:lineChart>
      <c:dateAx>
        <c:axId val="9658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65600"/>
        <c:crosses val="autoZero"/>
        <c:auto val="1"/>
        <c:lblOffset val="100"/>
        <c:baseTimeUnit val="years"/>
      </c:dateAx>
      <c:valAx>
        <c:axId val="9666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8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91712"/>
        <c:axId val="9669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91712"/>
        <c:axId val="96693632"/>
      </c:lineChart>
      <c:dateAx>
        <c:axId val="9669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93632"/>
        <c:crosses val="autoZero"/>
        <c:auto val="1"/>
        <c:lblOffset val="100"/>
        <c:baseTimeUnit val="years"/>
      </c:dateAx>
      <c:valAx>
        <c:axId val="9669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9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144.25</c:v>
                </c:pt>
                <c:pt idx="1">
                  <c:v>100.07</c:v>
                </c:pt>
                <c:pt idx="2">
                  <c:v>100.79</c:v>
                </c:pt>
                <c:pt idx="3">
                  <c:v>118.12</c:v>
                </c:pt>
                <c:pt idx="4">
                  <c:v>84.96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59584"/>
        <c:axId val="9346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59584"/>
        <c:axId val="93461504"/>
      </c:lineChart>
      <c:dateAx>
        <c:axId val="9345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1504"/>
        <c:crosses val="autoZero"/>
        <c:auto val="1"/>
        <c:lblOffset val="100"/>
        <c:baseTimeUnit val="years"/>
      </c:dateAx>
      <c:valAx>
        <c:axId val="9346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5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96064"/>
        <c:axId val="9349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96064"/>
        <c:axId val="93497984"/>
      </c:lineChart>
      <c:dateAx>
        <c:axId val="9349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97984"/>
        <c:crosses val="autoZero"/>
        <c:auto val="1"/>
        <c:lblOffset val="100"/>
        <c:baseTimeUnit val="years"/>
      </c:dateAx>
      <c:valAx>
        <c:axId val="9349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9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08640"/>
        <c:axId val="9661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08640"/>
        <c:axId val="96610560"/>
      </c:lineChart>
      <c:dateAx>
        <c:axId val="9660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10560"/>
        <c:crosses val="autoZero"/>
        <c:auto val="1"/>
        <c:lblOffset val="100"/>
        <c:baseTimeUnit val="years"/>
      </c:dateAx>
      <c:valAx>
        <c:axId val="9661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0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53696"/>
        <c:axId val="9665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53696"/>
        <c:axId val="96655616"/>
      </c:lineChart>
      <c:dateAx>
        <c:axId val="9665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55616"/>
        <c:crosses val="autoZero"/>
        <c:auto val="1"/>
        <c:lblOffset val="100"/>
        <c:baseTimeUnit val="years"/>
      </c:dateAx>
      <c:valAx>
        <c:axId val="9665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53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71072"/>
        <c:axId val="9637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71072"/>
        <c:axId val="96372992"/>
      </c:lineChart>
      <c:dateAx>
        <c:axId val="9637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72992"/>
        <c:crosses val="autoZero"/>
        <c:auto val="1"/>
        <c:lblOffset val="100"/>
        <c:baseTimeUnit val="years"/>
      </c:dateAx>
      <c:valAx>
        <c:axId val="9637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37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250.29</c:v>
                </c:pt>
                <c:pt idx="1">
                  <c:v>209.77</c:v>
                </c:pt>
                <c:pt idx="2">
                  <c:v>169.16</c:v>
                </c:pt>
                <c:pt idx="3">
                  <c:v>164.21</c:v>
                </c:pt>
                <c:pt idx="4">
                  <c:v>139.41999999999999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11648"/>
        <c:axId val="9641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11648"/>
        <c:axId val="96413568"/>
      </c:lineChart>
      <c:dateAx>
        <c:axId val="9641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13568"/>
        <c:crosses val="autoZero"/>
        <c:auto val="1"/>
        <c:lblOffset val="100"/>
        <c:baseTimeUnit val="years"/>
      </c:dateAx>
      <c:valAx>
        <c:axId val="9641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1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63.23</c:v>
                </c:pt>
                <c:pt idx="1">
                  <c:v>57.5</c:v>
                </c:pt>
                <c:pt idx="2">
                  <c:v>53.32</c:v>
                </c:pt>
                <c:pt idx="3">
                  <c:v>51.2</c:v>
                </c:pt>
                <c:pt idx="4">
                  <c:v>56.71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43392"/>
        <c:axId val="9644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43392"/>
        <c:axId val="96445568"/>
      </c:lineChart>
      <c:dateAx>
        <c:axId val="9644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45568"/>
        <c:crosses val="autoZero"/>
        <c:auto val="1"/>
        <c:lblOffset val="100"/>
        <c:baseTimeUnit val="years"/>
      </c:dateAx>
      <c:valAx>
        <c:axId val="9644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4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203.66</c:v>
                </c:pt>
                <c:pt idx="1">
                  <c:v>217.58</c:v>
                </c:pt>
                <c:pt idx="2">
                  <c:v>252.91</c:v>
                </c:pt>
                <c:pt idx="3">
                  <c:v>245.71</c:v>
                </c:pt>
                <c:pt idx="4">
                  <c:v>233.37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36832"/>
        <c:axId val="9655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36832"/>
        <c:axId val="96551296"/>
      </c:lineChart>
      <c:dateAx>
        <c:axId val="9653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51296"/>
        <c:crosses val="autoZero"/>
        <c:auto val="1"/>
        <c:lblOffset val="100"/>
        <c:baseTimeUnit val="years"/>
      </c:dateAx>
      <c:valAx>
        <c:axId val="9655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3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CA66" sqref="CA6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沖縄県　伊是名村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1557</v>
      </c>
      <c r="AM8" s="64"/>
      <c r="AN8" s="64"/>
      <c r="AO8" s="64"/>
      <c r="AP8" s="64"/>
      <c r="AQ8" s="64"/>
      <c r="AR8" s="64"/>
      <c r="AS8" s="64"/>
      <c r="AT8" s="63">
        <f>データ!S6</f>
        <v>15.42</v>
      </c>
      <c r="AU8" s="63"/>
      <c r="AV8" s="63"/>
      <c r="AW8" s="63"/>
      <c r="AX8" s="63"/>
      <c r="AY8" s="63"/>
      <c r="AZ8" s="63"/>
      <c r="BA8" s="63"/>
      <c r="BB8" s="63">
        <f>データ!T6</f>
        <v>100.97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100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1235</v>
      </c>
      <c r="AE10" s="64"/>
      <c r="AF10" s="64"/>
      <c r="AG10" s="64"/>
      <c r="AH10" s="64"/>
      <c r="AI10" s="64"/>
      <c r="AJ10" s="64"/>
      <c r="AK10" s="2"/>
      <c r="AL10" s="64">
        <f>データ!U6</f>
        <v>1547</v>
      </c>
      <c r="AM10" s="64"/>
      <c r="AN10" s="64"/>
      <c r="AO10" s="64"/>
      <c r="AP10" s="64"/>
      <c r="AQ10" s="64"/>
      <c r="AR10" s="64"/>
      <c r="AS10" s="64"/>
      <c r="AT10" s="63">
        <f>データ!V6</f>
        <v>0.65</v>
      </c>
      <c r="AU10" s="63"/>
      <c r="AV10" s="63"/>
      <c r="AW10" s="63"/>
      <c r="AX10" s="63"/>
      <c r="AY10" s="63"/>
      <c r="AZ10" s="63"/>
      <c r="BA10" s="63"/>
      <c r="BB10" s="63">
        <f>データ!W6</f>
        <v>2380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473600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沖縄県　伊是名村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100</v>
      </c>
      <c r="P6" s="32">
        <f t="shared" si="3"/>
        <v>100</v>
      </c>
      <c r="Q6" s="32">
        <f t="shared" si="3"/>
        <v>1235</v>
      </c>
      <c r="R6" s="32">
        <f t="shared" si="3"/>
        <v>1557</v>
      </c>
      <c r="S6" s="32">
        <f t="shared" si="3"/>
        <v>15.42</v>
      </c>
      <c r="T6" s="32">
        <f t="shared" si="3"/>
        <v>100.97</v>
      </c>
      <c r="U6" s="32">
        <f t="shared" si="3"/>
        <v>1547</v>
      </c>
      <c r="V6" s="32">
        <f t="shared" si="3"/>
        <v>0.65</v>
      </c>
      <c r="W6" s="32">
        <f t="shared" si="3"/>
        <v>2380</v>
      </c>
      <c r="X6" s="33">
        <f>IF(X7="",NA(),X7)</f>
        <v>144.25</v>
      </c>
      <c r="Y6" s="33">
        <f t="shared" ref="Y6:AG6" si="4">IF(Y7="",NA(),Y7)</f>
        <v>100.07</v>
      </c>
      <c r="Z6" s="33">
        <f t="shared" si="4"/>
        <v>100.79</v>
      </c>
      <c r="AA6" s="33">
        <f t="shared" si="4"/>
        <v>118.12</v>
      </c>
      <c r="AB6" s="33">
        <f t="shared" si="4"/>
        <v>84.96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250.29</v>
      </c>
      <c r="BF6" s="33">
        <f t="shared" ref="BF6:BN6" si="7">IF(BF7="",NA(),BF7)</f>
        <v>209.77</v>
      </c>
      <c r="BG6" s="33">
        <f t="shared" si="7"/>
        <v>169.16</v>
      </c>
      <c r="BH6" s="33">
        <f t="shared" si="7"/>
        <v>164.21</v>
      </c>
      <c r="BI6" s="33">
        <f t="shared" si="7"/>
        <v>139.41999999999999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63.23</v>
      </c>
      <c r="BQ6" s="33">
        <f t="shared" ref="BQ6:BY6" si="8">IF(BQ7="",NA(),BQ7)</f>
        <v>57.5</v>
      </c>
      <c r="BR6" s="33">
        <f t="shared" si="8"/>
        <v>53.32</v>
      </c>
      <c r="BS6" s="33">
        <f t="shared" si="8"/>
        <v>51.2</v>
      </c>
      <c r="BT6" s="33">
        <f t="shared" si="8"/>
        <v>56.71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203.66</v>
      </c>
      <c r="CB6" s="33">
        <f t="shared" ref="CB6:CJ6" si="9">IF(CB7="",NA(),CB7)</f>
        <v>217.58</v>
      </c>
      <c r="CC6" s="33">
        <f t="shared" si="9"/>
        <v>252.91</v>
      </c>
      <c r="CD6" s="33">
        <f t="shared" si="9"/>
        <v>245.71</v>
      </c>
      <c r="CE6" s="33">
        <f t="shared" si="9"/>
        <v>233.37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22.22</v>
      </c>
      <c r="CM6" s="33" t="str">
        <f t="shared" ref="CM6:CU6" si="10">IF(CM7="",NA(),CM7)</f>
        <v>-</v>
      </c>
      <c r="CN6" s="33">
        <f t="shared" si="10"/>
        <v>22.22</v>
      </c>
      <c r="CO6" s="33">
        <f t="shared" si="10"/>
        <v>22.22</v>
      </c>
      <c r="CP6" s="33">
        <f t="shared" si="10"/>
        <v>22.22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473600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100</v>
      </c>
      <c r="P7" s="36">
        <v>100</v>
      </c>
      <c r="Q7" s="36">
        <v>1235</v>
      </c>
      <c r="R7" s="36">
        <v>1557</v>
      </c>
      <c r="S7" s="36">
        <v>15.42</v>
      </c>
      <c r="T7" s="36">
        <v>100.97</v>
      </c>
      <c r="U7" s="36">
        <v>1547</v>
      </c>
      <c r="V7" s="36">
        <v>0.65</v>
      </c>
      <c r="W7" s="36">
        <v>2380</v>
      </c>
      <c r="X7" s="36">
        <v>144.25</v>
      </c>
      <c r="Y7" s="36">
        <v>100.07</v>
      </c>
      <c r="Z7" s="36">
        <v>100.79</v>
      </c>
      <c r="AA7" s="36">
        <v>118.12</v>
      </c>
      <c r="AB7" s="36">
        <v>84.96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250.29</v>
      </c>
      <c r="BF7" s="36">
        <v>209.77</v>
      </c>
      <c r="BG7" s="36">
        <v>169.16</v>
      </c>
      <c r="BH7" s="36">
        <v>164.21</v>
      </c>
      <c r="BI7" s="36">
        <v>139.41999999999999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63.23</v>
      </c>
      <c r="BQ7" s="36">
        <v>57.5</v>
      </c>
      <c r="BR7" s="36">
        <v>53.32</v>
      </c>
      <c r="BS7" s="36">
        <v>51.2</v>
      </c>
      <c r="BT7" s="36">
        <v>56.71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203.66</v>
      </c>
      <c r="CB7" s="36">
        <v>217.58</v>
      </c>
      <c r="CC7" s="36">
        <v>252.91</v>
      </c>
      <c r="CD7" s="36">
        <v>245.71</v>
      </c>
      <c r="CE7" s="36">
        <v>233.37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22.22</v>
      </c>
      <c r="CM7" s="36" t="s">
        <v>101</v>
      </c>
      <c r="CN7" s="36">
        <v>22.22</v>
      </c>
      <c r="CO7" s="36">
        <v>22.22</v>
      </c>
      <c r="CP7" s="36">
        <v>22.22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HIGA</cp:lastModifiedBy>
  <cp:lastPrinted>2016-02-18T13:01:47Z</cp:lastPrinted>
  <dcterms:created xsi:type="dcterms:W3CDTF">2016-02-03T09:19:38Z</dcterms:created>
  <dcterms:modified xsi:type="dcterms:W3CDTF">2016-02-19T02:13:56Z</dcterms:modified>
  <cp:category/>
</cp:coreProperties>
</file>